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n\Downloads\"/>
    </mc:Choice>
  </mc:AlternateContent>
  <xr:revisionPtr revIDLastSave="0" documentId="8_{FB1DBD9C-C9C7-47F2-B106-07DC66D56EC2}" xr6:coauthVersionLast="36" xr6:coauthVersionMax="36" xr10:uidLastSave="{00000000-0000-0000-0000-000000000000}"/>
  <bookViews>
    <workbookView xWindow="0" yWindow="0" windowWidth="38400" windowHeight="17535" xr2:uid="{4269B530-8330-4DC5-88C4-8A44E05B390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C42" i="1"/>
  <c r="C36" i="1"/>
  <c r="C27" i="1"/>
  <c r="C20" i="1"/>
  <c r="C11" i="1"/>
  <c r="C47" i="1" s="1"/>
</calcChain>
</file>

<file path=xl/sharedStrings.xml><?xml version="1.0" encoding="utf-8"?>
<sst xmlns="http://schemas.openxmlformats.org/spreadsheetml/2006/main" count="61" uniqueCount="61">
  <si>
    <t>Kosten</t>
  </si>
  <si>
    <t>Name / Beschreibung</t>
  </si>
  <si>
    <t>Link</t>
  </si>
  <si>
    <t>Unterkonstruktion</t>
  </si>
  <si>
    <t>60x Dachhaken</t>
  </si>
  <si>
    <t>A2 Dachhaken 3-fach verstellbar-A2 Edelstahl</t>
  </si>
  <si>
    <t>https://www.ebay.de/itm/134470040917</t>
  </si>
  <si>
    <t>2x Durchführungsziegel für Solaranlagen</t>
  </si>
  <si>
    <t>ALU-SYSTEM Durchführungsziegel für Solaranlagen</t>
  </si>
  <si>
    <t>https://www.erlus.com/erlus-alu-system</t>
  </si>
  <si>
    <t>65m  Aluschienen</t>
  </si>
  <si>
    <t xml:space="preserve">gekauft bei Ebay-Kleinanzeigen in einem Berliner Hinterhof </t>
  </si>
  <si>
    <t>36x Mittelklemmen</t>
  </si>
  <si>
    <t xml:space="preserve">https://e-altamira.de/de_DE/p/Mittelklemme-H8-Aluminium-6060-Loch-M8-Eloxiert/166 </t>
  </si>
  <si>
    <t>24x Endklemmen</t>
  </si>
  <si>
    <t>https://e-altamira.de/de_DE/p/Endklemme-H30-Aluminium-6060-Loch-M8-Eloxiert/161</t>
  </si>
  <si>
    <t>SPAX Tellerschrauben 120mm</t>
  </si>
  <si>
    <t>Zum Verschrauben der Dachhaken Tellerschrauben 120mm</t>
  </si>
  <si>
    <t>Vierkantschrauben und Sperrzahnmuttern</t>
  </si>
  <si>
    <t>Gesamtkosten Unterkonstruktion:</t>
  </si>
  <si>
    <t>Solarpanels und Zubehör</t>
  </si>
  <si>
    <t>24x Trinasolar 410 Watt + Lieferung</t>
  </si>
  <si>
    <t>Trina Solar Vertex S TSM-420DE09R.08 420Wp Black Frame</t>
  </si>
  <si>
    <t>https://www.secondsol.com/de/anzeige/33601//trina-solar/vertex-s-tsm-420de09r-08-420wp-black-frame</t>
  </si>
  <si>
    <t>Diverse Kabel</t>
  </si>
  <si>
    <t>Kabelbinder-Clips Edelstahl 100 Stück</t>
  </si>
  <si>
    <t>ebay.de/itm/334905142407?var=544099886432</t>
  </si>
  <si>
    <t>Gesamtkosten Solarpanels:</t>
  </si>
  <si>
    <t>Wechselrichter und Zubehör</t>
  </si>
  <si>
    <t>Deye 12 KW Wechselrichter</t>
  </si>
  <si>
    <t>Hybrid-Wechselrichter Deye SUN-12K-SG04LP3-EU</t>
  </si>
  <si>
    <t>https://solarset.shop/Hybrid-Wechselrichter-Deye-SUN-12K-SG04LP3-EU-%7C-12KW-%7C-Dreiphasig-%7C-2-MPPT-%7C-Niederspannungsbatterie--105.html</t>
  </si>
  <si>
    <t>SLS-Schalter, Kabel und diverses Zubehör</t>
  </si>
  <si>
    <t>Gesamtkosten Wechselrichter:</t>
  </si>
  <si>
    <t>Akku und BMS</t>
  </si>
  <si>
    <t>Akku-Gehäuse</t>
  </si>
  <si>
    <t>SEPLOS MASON 280 DIY Kit 15kWh</t>
  </si>
  <si>
    <t>https://www.alibaba.com/product-detail/48V-MASON-DIY-Unit-suitable-EVE_1600615748785.html</t>
  </si>
  <si>
    <t>16x Lithium-Eisenphosphat Zellen</t>
  </si>
  <si>
    <t>Luyuan 1 Stk. 280Ah LiFePO4 (LFP) 3,2 V Zellen</t>
  </si>
  <si>
    <t>https://german.alibaba.com/product-detail/Luyuan-1pcs-280AH-LiFePO4-LFP-3-62585177205.html</t>
  </si>
  <si>
    <t>15 flexible Busbars</t>
  </si>
  <si>
    <t>Flexible Busbar soft Copper Busbar</t>
  </si>
  <si>
    <t>https://www.alibaba.com/product-detail/Flexible-Busbar-soft-Copper-Busbar-lifepo4_1600573747976.html</t>
  </si>
  <si>
    <t>Gesamtkosten Akku:</t>
  </si>
  <si>
    <t>Installation</t>
  </si>
  <si>
    <t>Installation vom Elektriker</t>
  </si>
  <si>
    <t>?</t>
  </si>
  <si>
    <t>Firsthaken für Leiter (anteilig)</t>
  </si>
  <si>
    <t>SILVERLINE Firsthakenpaar für Dachleiter - 1015 mm</t>
  </si>
  <si>
    <t xml:space="preserve">https://www.manomano.de/p/silverline-336094-firsthaken-mit-zubehr---1015-mm-33403442 </t>
  </si>
  <si>
    <t>PV Anschlußkasten / Überspannungsschutz &amp; Zubehör</t>
  </si>
  <si>
    <t>12m 16²-Kabel für Erdung / Potentialausgleich</t>
  </si>
  <si>
    <t>von Hornbach</t>
  </si>
  <si>
    <t>Gesamtkosten Installation:</t>
  </si>
  <si>
    <t>Zusatz:</t>
  </si>
  <si>
    <t>Batterie-Lade/Entladegerät (Kosten durch 4 geteilt)</t>
  </si>
  <si>
    <t>EBC-A40L Batterie Tester Lithium Kapazität Matchen Lifepo Charge Discharge 40A</t>
  </si>
  <si>
    <t>https://www.ebay.de/sch/i.html?_from=R40&amp;_trksid=p2047675.m570.l1313&amp;_nkw=EBC-A40L+Batterie+Tester+Lithium+Kapazit%C3%A4t+Matchen+Lifepo+Charge+Discharge+40A&amp;_sacat=0</t>
  </si>
  <si>
    <t>Gesamtkosten Zusatz:</t>
  </si>
  <si>
    <t>Gesamtkosten der Photovoltaikanlage: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</si>
</sst>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141414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3" fillId="0" borderId="0" xfId="0" applyNumberFormat="1" applyFont="1"/>
    <xf numFmtId="0" fontId="2" fillId="0" borderId="0" xfId="1" applyFont="1"/>
    <xf numFmtId="0" fontId="2" fillId="0" borderId="0" xfId="1"/>
    <xf numFmtId="164" fontId="0" fillId="0" borderId="0" xfId="0" applyNumberFormat="1" applyFont="1"/>
    <xf numFmtId="164" fontId="1" fillId="0" borderId="0" xfId="0" applyNumberFormat="1" applyFont="1"/>
    <xf numFmtId="0" fontId="4" fillId="0" borderId="0" xfId="0" applyFont="1"/>
    <xf numFmtId="0" fontId="5" fillId="0" borderId="0" xfId="1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nomano.de/p/silverline-336094-firsthaken-mit-zubehr---1015-mm-33403442" TargetMode="External"/><Relationship Id="rId3" Type="http://schemas.openxmlformats.org/officeDocument/2006/relationships/hyperlink" Target="https://solarset.shop/Hybrid-Wechselrichter-Deye-SUN-12K-SG04LP3-EU-%7C-12KW-%7C-Dreiphasig-%7C-2-MPPT-%7C-Niederspannungsbatterie--105.html" TargetMode="External"/><Relationship Id="rId7" Type="http://schemas.openxmlformats.org/officeDocument/2006/relationships/hyperlink" Target="https://www.secondsol.com/de/anzeige/33601/trina-solar/vertex-s-tsm-420de09r-08-420wp-black-frame" TargetMode="External"/><Relationship Id="rId2" Type="http://schemas.openxmlformats.org/officeDocument/2006/relationships/hyperlink" Target="https://www.erlus.com/erlus-alu-system" TargetMode="External"/><Relationship Id="rId1" Type="http://schemas.openxmlformats.org/officeDocument/2006/relationships/hyperlink" Target="https://www.ebay.de/itm/134470040917" TargetMode="External"/><Relationship Id="rId6" Type="http://schemas.openxmlformats.org/officeDocument/2006/relationships/hyperlink" Target="https://www.alibaba.com/product-detail/48V-MASON-DIY-Unit-suitable-EVE_1600615748785.html" TargetMode="External"/><Relationship Id="rId11" Type="http://schemas.openxmlformats.org/officeDocument/2006/relationships/hyperlink" Target="https://www.ebay.de/sch/i.html?_from=R40&amp;_trksid=p2047675.m570.l1313&amp;_nkw=EBC-A40L+Batterie+Tester+Lithium+Kapazit%C3%A4t+Matchen+Lifepo+Charge+Discharge+40A&amp;_sacat=0" TargetMode="External"/><Relationship Id="rId5" Type="http://schemas.openxmlformats.org/officeDocument/2006/relationships/hyperlink" Target="https://german.alibaba.com/product-detail/Luyuan-1pcs-280AH-LiFePO4-LFP-3-62585177205.html" TargetMode="External"/><Relationship Id="rId10" Type="http://schemas.openxmlformats.org/officeDocument/2006/relationships/hyperlink" Target="https://e-altamira.de/de_DE/p/Mittelklemme-H8-Aluminium-6060-Loch-M8-Eloxiert/166" TargetMode="External"/><Relationship Id="rId4" Type="http://schemas.openxmlformats.org/officeDocument/2006/relationships/hyperlink" Target="https://www.alibaba.com/product-detail/Flexible-Busbar-soft-Copper-Busbar-lifepo4_1600573747976.html" TargetMode="External"/><Relationship Id="rId9" Type="http://schemas.openxmlformats.org/officeDocument/2006/relationships/hyperlink" Target="https://www.ebay.de/itm/334905142407?var=5440998864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EC037-30B3-429F-92ED-BC7DB85C3773}">
  <dimension ref="A1:E47"/>
  <sheetViews>
    <sheetView tabSelected="1" workbookViewId="0"/>
  </sheetViews>
  <sheetFormatPr baseColWidth="10" defaultRowHeight="15" x14ac:dyDescent="0.25"/>
  <cols>
    <col min="2" max="2" width="59.85546875" customWidth="1"/>
    <col min="3" max="3" width="14" customWidth="1"/>
    <col min="4" max="4" width="64.5703125" customWidth="1"/>
    <col min="5" max="5" width="168.140625" customWidth="1"/>
  </cols>
  <sheetData>
    <row r="1" spans="1:5" x14ac:dyDescent="0.25">
      <c r="A1" s="1"/>
      <c r="B1" s="2"/>
      <c r="C1" s="2"/>
      <c r="D1" s="2"/>
      <c r="E1" s="2"/>
    </row>
    <row r="2" spans="1:5" x14ac:dyDescent="0.25">
      <c r="A2" s="2"/>
      <c r="B2" s="2"/>
      <c r="C2" s="3" t="s">
        <v>0</v>
      </c>
      <c r="D2" s="4" t="s">
        <v>1</v>
      </c>
      <c r="E2" s="1" t="s">
        <v>2</v>
      </c>
    </row>
    <row r="3" spans="1:5" x14ac:dyDescent="0.25">
      <c r="A3" s="1" t="s">
        <v>3</v>
      </c>
      <c r="B3" s="2" t="s">
        <v>4</v>
      </c>
      <c r="C3" s="5">
        <v>240</v>
      </c>
      <c r="D3" s="2" t="s">
        <v>5</v>
      </c>
      <c r="E3" s="6" t="s">
        <v>6</v>
      </c>
    </row>
    <row r="4" spans="1:5" x14ac:dyDescent="0.25">
      <c r="A4" s="2"/>
      <c r="B4" s="2" t="s">
        <v>7</v>
      </c>
      <c r="C4" s="5">
        <v>285.60000000000002</v>
      </c>
      <c r="D4" s="2" t="s">
        <v>8</v>
      </c>
      <c r="E4" s="6" t="s">
        <v>9</v>
      </c>
    </row>
    <row r="5" spans="1:5" x14ac:dyDescent="0.25">
      <c r="A5" s="2"/>
      <c r="B5" s="2" t="s">
        <v>10</v>
      </c>
      <c r="C5" s="5">
        <v>540</v>
      </c>
      <c r="D5" s="2"/>
      <c r="E5" s="2" t="s">
        <v>11</v>
      </c>
    </row>
    <row r="6" spans="1:5" x14ac:dyDescent="0.25">
      <c r="A6" s="2"/>
      <c r="B6" s="2" t="s">
        <v>12</v>
      </c>
      <c r="C6" s="5">
        <v>100</v>
      </c>
      <c r="D6" s="2"/>
      <c r="E6" s="7" t="s">
        <v>13</v>
      </c>
    </row>
    <row r="7" spans="1:5" x14ac:dyDescent="0.25">
      <c r="A7" s="2"/>
      <c r="B7" s="2" t="s">
        <v>14</v>
      </c>
      <c r="C7" s="5">
        <v>80</v>
      </c>
      <c r="D7" s="2"/>
      <c r="E7" s="7" t="s">
        <v>15</v>
      </c>
    </row>
    <row r="8" spans="1:5" x14ac:dyDescent="0.25">
      <c r="A8" s="2"/>
      <c r="B8" s="2" t="s">
        <v>16</v>
      </c>
      <c r="C8" s="5">
        <v>31</v>
      </c>
      <c r="D8" s="2" t="s">
        <v>17</v>
      </c>
      <c r="E8" s="2"/>
    </row>
    <row r="9" spans="1:5" x14ac:dyDescent="0.25">
      <c r="A9" s="2"/>
      <c r="B9" t="s">
        <v>18</v>
      </c>
      <c r="C9" s="5">
        <v>29</v>
      </c>
      <c r="D9" s="2"/>
      <c r="E9" s="2"/>
    </row>
    <row r="10" spans="1:5" x14ac:dyDescent="0.25">
      <c r="A10" s="2"/>
      <c r="B10" s="2"/>
      <c r="C10" s="8"/>
      <c r="D10" s="2"/>
      <c r="E10" s="2"/>
    </row>
    <row r="11" spans="1:5" x14ac:dyDescent="0.25">
      <c r="A11" s="2"/>
      <c r="B11" s="3" t="s">
        <v>19</v>
      </c>
      <c r="C11" s="9">
        <f>SUM(C3:C10)</f>
        <v>1305.5999999999999</v>
      </c>
      <c r="D11" s="2"/>
      <c r="E11" s="2"/>
    </row>
    <row r="12" spans="1:5" x14ac:dyDescent="0.25">
      <c r="A12" s="2"/>
      <c r="B12" s="3"/>
      <c r="C12" s="9"/>
      <c r="D12" s="2"/>
      <c r="E12" s="2"/>
    </row>
    <row r="13" spans="1:5" x14ac:dyDescent="0.25">
      <c r="A13" s="2"/>
      <c r="B13" s="2"/>
      <c r="C13" s="8"/>
      <c r="D13" s="2"/>
      <c r="E13" s="2"/>
    </row>
    <row r="14" spans="1:5" x14ac:dyDescent="0.25">
      <c r="A14" s="1" t="s">
        <v>20</v>
      </c>
      <c r="B14" s="2" t="s">
        <v>21</v>
      </c>
      <c r="C14" s="5">
        <v>3418.38</v>
      </c>
      <c r="D14" s="2" t="s">
        <v>22</v>
      </c>
      <c r="E14" s="7" t="s">
        <v>23</v>
      </c>
    </row>
    <row r="15" spans="1:5" x14ac:dyDescent="0.25">
      <c r="A15" s="2"/>
      <c r="B15" s="2" t="s">
        <v>24</v>
      </c>
      <c r="C15" s="5">
        <v>100</v>
      </c>
      <c r="D15" s="2"/>
      <c r="E15" s="2"/>
    </row>
    <row r="16" spans="1:5" x14ac:dyDescent="0.25">
      <c r="A16" s="2"/>
      <c r="B16" s="2" t="s">
        <v>25</v>
      </c>
      <c r="C16" s="5">
        <v>47.59</v>
      </c>
      <c r="D16" s="2"/>
      <c r="E16" s="7" t="s">
        <v>26</v>
      </c>
    </row>
    <row r="17" spans="1:5" x14ac:dyDescent="0.25">
      <c r="A17" s="2"/>
      <c r="B17" s="2"/>
      <c r="C17" s="8"/>
      <c r="D17" s="2"/>
      <c r="E17" s="2"/>
    </row>
    <row r="18" spans="1:5" x14ac:dyDescent="0.25">
      <c r="A18" s="2"/>
      <c r="B18" s="2"/>
      <c r="C18" s="8"/>
      <c r="D18" s="2"/>
      <c r="E18" s="2"/>
    </row>
    <row r="19" spans="1:5" x14ac:dyDescent="0.25">
      <c r="A19" s="2"/>
      <c r="B19" s="2"/>
      <c r="C19" s="8"/>
      <c r="D19" s="2"/>
      <c r="E19" s="2"/>
    </row>
    <row r="20" spans="1:5" x14ac:dyDescent="0.25">
      <c r="A20" s="2"/>
      <c r="B20" s="3" t="s">
        <v>27</v>
      </c>
      <c r="C20" s="9">
        <f>SUM(C14:C19)</f>
        <v>3565.9700000000003</v>
      </c>
      <c r="D20" s="2"/>
      <c r="E20" s="2"/>
    </row>
    <row r="21" spans="1:5" x14ac:dyDescent="0.25">
      <c r="A21" s="2"/>
      <c r="B21" s="3"/>
      <c r="C21" s="9"/>
      <c r="D21" s="2"/>
      <c r="E21" s="2"/>
    </row>
    <row r="22" spans="1:5" x14ac:dyDescent="0.25">
      <c r="A22" s="2"/>
      <c r="B22" s="2"/>
      <c r="C22" s="8"/>
      <c r="D22" s="2"/>
      <c r="E22" s="2"/>
    </row>
    <row r="23" spans="1:5" x14ac:dyDescent="0.25">
      <c r="A23" s="1" t="s">
        <v>28</v>
      </c>
      <c r="B23" s="2" t="s">
        <v>29</v>
      </c>
      <c r="C23" s="5">
        <v>2899</v>
      </c>
      <c r="D23" s="2" t="s">
        <v>30</v>
      </c>
      <c r="E23" s="6" t="s">
        <v>31</v>
      </c>
    </row>
    <row r="24" spans="1:5" x14ac:dyDescent="0.25">
      <c r="A24" s="1"/>
      <c r="B24" s="2" t="s">
        <v>32</v>
      </c>
      <c r="C24" s="5">
        <v>450</v>
      </c>
      <c r="D24" s="2"/>
      <c r="E24" s="2"/>
    </row>
    <row r="25" spans="1:5" x14ac:dyDescent="0.25">
      <c r="A25" s="1"/>
      <c r="D25" s="2"/>
      <c r="E25" s="2"/>
    </row>
    <row r="26" spans="1:5" x14ac:dyDescent="0.25">
      <c r="A26" s="1"/>
      <c r="B26" s="2"/>
      <c r="C26" s="8"/>
      <c r="D26" s="2"/>
      <c r="E26" s="2"/>
    </row>
    <row r="27" spans="1:5" x14ac:dyDescent="0.25">
      <c r="A27" s="1"/>
      <c r="B27" s="3" t="s">
        <v>33</v>
      </c>
      <c r="C27" s="9">
        <f>SUM(C23:C26)</f>
        <v>3349</v>
      </c>
      <c r="D27" s="2"/>
      <c r="E27" s="2"/>
    </row>
    <row r="28" spans="1:5" x14ac:dyDescent="0.25">
      <c r="A28" s="1"/>
      <c r="B28" s="3"/>
      <c r="C28" s="9"/>
      <c r="D28" s="2"/>
      <c r="E28" s="2"/>
    </row>
    <row r="29" spans="1:5" x14ac:dyDescent="0.25">
      <c r="A29" s="2"/>
      <c r="B29" s="2"/>
      <c r="C29" s="8"/>
      <c r="D29" s="2"/>
      <c r="E29" s="2"/>
    </row>
    <row r="30" spans="1:5" x14ac:dyDescent="0.25">
      <c r="A30" s="1" t="s">
        <v>34</v>
      </c>
      <c r="B30" s="10" t="s">
        <v>35</v>
      </c>
      <c r="C30" s="5">
        <v>600</v>
      </c>
      <c r="D30" s="10" t="s">
        <v>36</v>
      </c>
      <c r="E30" s="6" t="s">
        <v>37</v>
      </c>
    </row>
    <row r="31" spans="1:5" x14ac:dyDescent="0.25">
      <c r="A31" s="2"/>
      <c r="B31" s="10" t="s">
        <v>38</v>
      </c>
      <c r="C31" s="5">
        <v>1996.5</v>
      </c>
      <c r="D31" s="2" t="s">
        <v>39</v>
      </c>
      <c r="E31" s="7" t="s">
        <v>40</v>
      </c>
    </row>
    <row r="32" spans="1:5" x14ac:dyDescent="0.25">
      <c r="A32" s="2"/>
      <c r="B32" s="2" t="s">
        <v>41</v>
      </c>
      <c r="C32" s="5">
        <v>40</v>
      </c>
      <c r="D32" s="2" t="s">
        <v>42</v>
      </c>
      <c r="E32" s="6" t="s">
        <v>43</v>
      </c>
    </row>
    <row r="33" spans="1:5" x14ac:dyDescent="0.25">
      <c r="A33" s="2"/>
      <c r="B33" s="2"/>
      <c r="C33" s="8"/>
      <c r="D33" s="2"/>
      <c r="E33" s="2"/>
    </row>
    <row r="34" spans="1:5" x14ac:dyDescent="0.25">
      <c r="A34" s="2"/>
      <c r="B34" s="2"/>
      <c r="C34" s="8"/>
      <c r="D34" s="2"/>
      <c r="E34" s="2"/>
    </row>
    <row r="35" spans="1:5" x14ac:dyDescent="0.25">
      <c r="A35" s="2"/>
      <c r="B35" s="2"/>
      <c r="C35" s="8"/>
      <c r="D35" s="2"/>
      <c r="E35" s="2"/>
    </row>
    <row r="36" spans="1:5" x14ac:dyDescent="0.25">
      <c r="A36" s="2"/>
      <c r="B36" s="3" t="s">
        <v>44</v>
      </c>
      <c r="C36" s="9">
        <f>SUM(C30:C35)</f>
        <v>2636.5</v>
      </c>
      <c r="D36" s="2"/>
      <c r="E36" s="2"/>
    </row>
    <row r="37" spans="1:5" x14ac:dyDescent="0.25">
      <c r="A37" s="2"/>
      <c r="B37" s="2"/>
      <c r="C37" s="8"/>
      <c r="D37" s="2"/>
      <c r="E37" s="2"/>
    </row>
    <row r="38" spans="1:5" x14ac:dyDescent="0.25">
      <c r="A38" s="1" t="s">
        <v>45</v>
      </c>
      <c r="B38" s="2" t="s">
        <v>46</v>
      </c>
      <c r="C38" s="8" t="s">
        <v>47</v>
      </c>
      <c r="D38" s="2"/>
      <c r="E38" s="2"/>
    </row>
    <row r="39" spans="1:5" x14ac:dyDescent="0.25">
      <c r="A39" s="2"/>
      <c r="B39" s="2" t="s">
        <v>48</v>
      </c>
      <c r="C39" s="5">
        <v>13</v>
      </c>
      <c r="D39" s="2" t="s">
        <v>49</v>
      </c>
      <c r="E39" s="6" t="s">
        <v>50</v>
      </c>
    </row>
    <row r="40" spans="1:5" x14ac:dyDescent="0.25">
      <c r="A40" s="2"/>
      <c r="B40" t="s">
        <v>51</v>
      </c>
      <c r="C40" s="5">
        <v>406</v>
      </c>
      <c r="D40" s="2"/>
      <c r="E40" s="6"/>
    </row>
    <row r="41" spans="1:5" x14ac:dyDescent="0.25">
      <c r="A41" s="2"/>
      <c r="B41" s="2" t="s">
        <v>52</v>
      </c>
      <c r="C41" s="5">
        <v>34</v>
      </c>
      <c r="D41" s="2"/>
      <c r="E41" s="11" t="s">
        <v>53</v>
      </c>
    </row>
    <row r="42" spans="1:5" x14ac:dyDescent="0.25">
      <c r="A42" s="2"/>
      <c r="B42" s="3" t="s">
        <v>54</v>
      </c>
      <c r="C42" s="9">
        <f>SUM(C38:C41)</f>
        <v>453</v>
      </c>
      <c r="D42" s="2"/>
      <c r="E42" s="2"/>
    </row>
    <row r="43" spans="1:5" x14ac:dyDescent="0.25">
      <c r="A43" s="2"/>
      <c r="B43" s="2"/>
      <c r="C43" s="8"/>
      <c r="D43" s="2"/>
      <c r="E43" s="2"/>
    </row>
    <row r="44" spans="1:5" x14ac:dyDescent="0.25">
      <c r="A44" s="1" t="s">
        <v>55</v>
      </c>
      <c r="B44" s="2" t="s">
        <v>56</v>
      </c>
      <c r="C44" s="8">
        <v>62.5</v>
      </c>
      <c r="D44" s="2" t="s">
        <v>57</v>
      </c>
      <c r="E44" s="7" t="s">
        <v>58</v>
      </c>
    </row>
    <row r="45" spans="1:5" x14ac:dyDescent="0.25">
      <c r="A45" s="2"/>
      <c r="B45" s="3" t="s">
        <v>59</v>
      </c>
      <c r="C45" s="9">
        <f>SUM(C44:C44)</f>
        <v>62.5</v>
      </c>
      <c r="D45" s="2"/>
      <c r="E45" s="2"/>
    </row>
    <row r="46" spans="1:5" x14ac:dyDescent="0.25">
      <c r="A46" s="2"/>
      <c r="B46" s="2"/>
      <c r="C46" s="8"/>
      <c r="D46" s="2"/>
      <c r="E46" s="2"/>
    </row>
    <row r="47" spans="1:5" x14ac:dyDescent="0.25">
      <c r="A47" s="2"/>
      <c r="B47" s="3" t="s">
        <v>60</v>
      </c>
      <c r="C47" s="9">
        <f>SUM(C11,C20,C27,C36,C42,C45)</f>
        <v>11372.57</v>
      </c>
      <c r="D47" s="2"/>
      <c r="E47" s="2"/>
    </row>
  </sheetData>
  <hyperlinks>
    <hyperlink ref="E3" r:id="rId1" xr:uid="{073D21AE-082D-413D-9AC6-3A65BD8AD924}"/>
    <hyperlink ref="E4" r:id="rId2" xr:uid="{E7D5B7A2-E13B-4DFD-B4A9-AB9751A266C0}"/>
    <hyperlink ref="E23" r:id="rId3" xr:uid="{D8EABE1D-16A9-477E-83C2-75228836544A}"/>
    <hyperlink ref="E32" r:id="rId4" xr:uid="{6496C690-A19A-4032-9730-CF1A3153EE71}"/>
    <hyperlink ref="E31" r:id="rId5" xr:uid="{CD1C7C32-13A4-4599-8F00-BD1F578B8279}"/>
    <hyperlink ref="E30" r:id="rId6" xr:uid="{C2416E7E-7329-4838-BD80-FAA4608AE9F4}"/>
    <hyperlink ref="E14" r:id="rId7" xr:uid="{82CD2ACC-A265-496B-A4FA-9F550FB1DA1F}"/>
    <hyperlink ref="E39" r:id="rId8" xr:uid="{8F2001E9-3AAD-41F7-9D1E-3B862AC86774}"/>
    <hyperlink ref="E16" r:id="rId9" display="https://www.ebay.de/itm/334905142407?var=544099886432" xr:uid="{0FC1009D-41C0-402D-B36E-C915812F96C7}"/>
    <hyperlink ref="E6" r:id="rId10" xr:uid="{CB0DD3C6-BD62-4FD1-9509-71AE401F12E6}"/>
    <hyperlink ref="E44" r:id="rId11" xr:uid="{BBE5579F-F79A-4C9A-AEAE-E153C60A6A18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Stefan</cp:lastModifiedBy>
  <dcterms:created xsi:type="dcterms:W3CDTF">2023-08-09T10:13:20Z</dcterms:created>
  <dcterms:modified xsi:type="dcterms:W3CDTF">2023-08-09T10:14:05Z</dcterms:modified>
</cp:coreProperties>
</file>